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8CDB466-3793-4B67-92CE-51BDC231F350}" xr6:coauthVersionLast="47" xr6:coauthVersionMax="47" xr10:uidLastSave="{00000000-0000-0000-0000-000000000000}"/>
  <workbookProtection workbookAlgorithmName="SHA-512" workbookHashValue="RaCIQPsQ0BFTck4tMe+6613xC5GEbDsdoDnJycHQOVzqnzzzLSYwuIpLq+r57+iYrVKMrX0/hjZJpAbsbvuu/A==" workbookSaltValue="0oF5cloIzxgwoIKLXC/XiQ==" workbookSpinCount="100000" lockStructure="1"/>
  <bookViews>
    <workbookView xWindow="-120" yWindow="-120" windowWidth="29040" windowHeight="15720" xr2:uid="{D9ABF72F-6582-4CC3-A145-0C416AA87ED7}"/>
  </bookViews>
  <sheets>
    <sheet name="Score" sheetId="1" r:id="rId1"/>
    <sheet name="pw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/>
  <c r="E13" i="1"/>
  <c r="E6" i="1"/>
  <c r="E7" i="1"/>
  <c r="E8" i="1"/>
  <c r="E9" i="1"/>
  <c r="E10" i="1"/>
  <c r="E11" i="1"/>
  <c r="E12" i="1"/>
  <c r="C6" i="1"/>
  <c r="C7" i="1"/>
  <c r="C8" i="1"/>
  <c r="C9" i="1"/>
  <c r="C10" i="1"/>
  <c r="C11" i="1"/>
  <c r="C12" i="1"/>
  <c r="F13" i="1" l="1"/>
  <c r="F6" i="1"/>
  <c r="F12" i="1"/>
  <c r="F10" i="1"/>
  <c r="F8" i="1"/>
  <c r="F9" i="1"/>
  <c r="F11" i="1"/>
  <c r="F7" i="1"/>
  <c r="E14" i="1"/>
  <c r="D14" i="1" s="1"/>
  <c r="F14" i="1" l="1"/>
</calcChain>
</file>

<file path=xl/sharedStrings.xml><?xml version="1.0" encoding="utf-8"?>
<sst xmlns="http://schemas.openxmlformats.org/spreadsheetml/2006/main" count="21" uniqueCount="21">
  <si>
    <t>Section</t>
  </si>
  <si>
    <t>Maximum Marks</t>
  </si>
  <si>
    <t>Your Score</t>
  </si>
  <si>
    <t>Your Marks</t>
  </si>
  <si>
    <t>Possible Gain</t>
  </si>
  <si>
    <t>Sales and Marketing Applications</t>
  </si>
  <si>
    <t>Service and Support Applications</t>
  </si>
  <si>
    <t>Weight %</t>
  </si>
  <si>
    <t>Totals</t>
  </si>
  <si>
    <t>password = admin</t>
  </si>
  <si>
    <t>In case you need to make changes as the % weightings change you will need this ^</t>
  </si>
  <si>
    <t>Passing % Score</t>
  </si>
  <si>
    <t>Instructions: Fill in the Your Score column with your results from the email you received after completing the exam.</t>
  </si>
  <si>
    <t>Need help studying? We can help get you certified:</t>
  </si>
  <si>
    <t>Configuration and Setup</t>
  </si>
  <si>
    <t>Object Manager and Lightning App Builder</t>
  </si>
  <si>
    <t>Productivity and Collaboration</t>
  </si>
  <si>
    <t>Salesforce Administrator Exam Calculator</t>
  </si>
  <si>
    <t>Data and Analytics Management</t>
  </si>
  <si>
    <t>Automation</t>
  </si>
  <si>
    <t>Agentforce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</si>
</sst>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E1E1E"/>
      <name val="Noto Serif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E1E1E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8" fillId="0" borderId="0" xfId="0" applyNumberFormat="1" applyFont="1" applyAlignment="1">
      <alignment horizontal="center" vertical="center"/>
    </xf>
    <xf numFmtId="0" fontId="10" fillId="4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i/>
      </font>
      <numFmt numFmtId="2" formatCode="0.00"/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E1E1E"/>
        <name val="Noto Serif"/>
        <scheme val="none"/>
      </font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ertifycrm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18</xdr:row>
      <xdr:rowOff>152400</xdr:rowOff>
    </xdr:from>
    <xdr:to>
      <xdr:col>5</xdr:col>
      <xdr:colOff>173990</xdr:colOff>
      <xdr:row>24</xdr:row>
      <xdr:rowOff>37971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5DC51-419E-4B38-A9F2-4D924CFEE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762500"/>
          <a:ext cx="5079365" cy="10285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19345E-82DA-4740-85E0-2CE401DF480B}" name="Table2" displayName="Table2" ref="A5:F15" totalsRowShown="0" headerRowDxfId="9">
  <tableColumns count="6">
    <tableColumn id="1" xr3:uid="{69BA19AD-3803-476A-A71C-2F7582EE0EB3}" name="Section" dataDxfId="8"/>
    <tableColumn id="2" xr3:uid="{3A0A1050-024B-43A1-ABE9-6CB82C946919}" name="Weight %" dataDxfId="7"/>
    <tableColumn id="3" xr3:uid="{83A14482-27D3-41CD-ADAE-AC147398DB65}" name="Maximum Marks" dataDxfId="6">
      <calculatedColumnFormula>SUM(Table2[[#This Row],[Weight %]]/100*60)</calculatedColumnFormula>
    </tableColumn>
    <tableColumn id="4" xr3:uid="{59BCF8D1-6DF6-44DC-B044-9A170F7FE963}" name="Your Score" dataDxfId="5"/>
    <tableColumn id="5" xr3:uid="{5DBE5CA3-854C-438D-8028-4E01F38842BE}" name="Your Marks" dataDxfId="4">
      <calculatedColumnFormula>Table2[[#This Row],[Weight %]]/100 * 60 * Table2[[#This Row],[Your Score]]/100</calculatedColumnFormula>
    </tableColumn>
    <tableColumn id="6" xr3:uid="{B3839EA9-EDA6-4450-ABC1-38DD930F0C1A}" name="Possible Gain" dataDxfId="3">
      <calculatedColumnFormula>Table2[[#This Row],[Maximum Marks]]-Table2[[#This Row],[Your Marks]]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708C-AB96-4103-A34D-23E81D31DD39}">
  <dimension ref="A1:G18"/>
  <sheetViews>
    <sheetView tabSelected="1" workbookViewId="0">
      <selection activeCell="D6" sqref="D6:D13"/>
    </sheetView>
  </sheetViews>
  <sheetFormatPr defaultRowHeight="15" x14ac:dyDescent="0.25"/>
  <cols>
    <col min="1" max="1" width="39.140625" customWidth="1"/>
    <col min="2" max="2" width="11.5703125" style="4" customWidth="1"/>
    <col min="3" max="3" width="12.140625" style="6" customWidth="1"/>
    <col min="4" max="4" width="13" style="4" customWidth="1"/>
    <col min="5" max="5" width="8.42578125" style="6" customWidth="1"/>
    <col min="6" max="6" width="10.28515625" style="4" customWidth="1"/>
  </cols>
  <sheetData>
    <row r="1" spans="1:7" s="26" customFormat="1" ht="23.25" x14ac:dyDescent="0.35">
      <c r="A1" s="26" t="s">
        <v>17</v>
      </c>
      <c r="B1" s="27"/>
      <c r="C1" s="28"/>
      <c r="D1" s="27"/>
      <c r="E1" s="28"/>
      <c r="F1" s="27"/>
    </row>
    <row r="2" spans="1:7" s="26" customFormat="1" ht="23.25" x14ac:dyDescent="0.35">
      <c r="B2" s="27"/>
      <c r="C2" s="28"/>
      <c r="D2" s="27"/>
      <c r="E2" s="28"/>
      <c r="F2" s="27"/>
    </row>
    <row r="3" spans="1:7" x14ac:dyDescent="0.25">
      <c r="A3" s="2" t="s">
        <v>12</v>
      </c>
      <c r="B3" s="5"/>
      <c r="C3" s="21"/>
      <c r="D3" s="5"/>
      <c r="E3" s="21"/>
      <c r="F3" s="5"/>
      <c r="G3" s="2"/>
    </row>
    <row r="5" spans="1:7" ht="41.25" customHeight="1" thickBot="1" x14ac:dyDescent="0.3">
      <c r="A5" t="s">
        <v>0</v>
      </c>
      <c r="B5" s="1" t="s">
        <v>7</v>
      </c>
      <c r="C5" s="3" t="s">
        <v>1</v>
      </c>
      <c r="D5" s="11" t="s">
        <v>2</v>
      </c>
      <c r="E5" s="3" t="s">
        <v>3</v>
      </c>
      <c r="F5" s="1" t="s">
        <v>4</v>
      </c>
    </row>
    <row r="6" spans="1:7" x14ac:dyDescent="0.25">
      <c r="A6" s="8" t="s">
        <v>14</v>
      </c>
      <c r="B6" s="4">
        <v>15</v>
      </c>
      <c r="C6" s="6">
        <f>SUM(Table2[[#This Row],[Weight %]]/100*60)</f>
        <v>9</v>
      </c>
      <c r="D6" s="9"/>
      <c r="E6" s="6">
        <f>Table2[[#This Row],[Weight %]]/100 * 60 * Table2[[#This Row],[Your Score]]/100</f>
        <v>0</v>
      </c>
      <c r="F6" s="7">
        <f>Table2[[#This Row],[Maximum Marks]]-Table2[[#This Row],[Your Marks]]</f>
        <v>9</v>
      </c>
    </row>
    <row r="7" spans="1:7" x14ac:dyDescent="0.25">
      <c r="A7" s="8" t="s">
        <v>15</v>
      </c>
      <c r="B7" s="4">
        <v>15</v>
      </c>
      <c r="C7" s="6">
        <f>SUM(Table2[[#This Row],[Weight %]]/100*60)</f>
        <v>9</v>
      </c>
      <c r="D7" s="10"/>
      <c r="E7" s="6">
        <f>Table2[[#This Row],[Weight %]]/100 * 60 * Table2[[#This Row],[Your Score]]/100</f>
        <v>0</v>
      </c>
      <c r="F7" s="7">
        <f>Table2[[#This Row],[Maximum Marks]]-Table2[[#This Row],[Your Marks]]</f>
        <v>9</v>
      </c>
    </row>
    <row r="8" spans="1:7" x14ac:dyDescent="0.25">
      <c r="A8" s="8" t="s">
        <v>5</v>
      </c>
      <c r="B8" s="4">
        <v>10</v>
      </c>
      <c r="C8" s="6">
        <f>SUM(Table2[[#This Row],[Weight %]]/100*60)</f>
        <v>6</v>
      </c>
      <c r="D8" s="10"/>
      <c r="E8" s="6">
        <f>Table2[[#This Row],[Weight %]]/100 * 60 * Table2[[#This Row],[Your Score]]/100</f>
        <v>0</v>
      </c>
      <c r="F8" s="7">
        <f>Table2[[#This Row],[Maximum Marks]]-Table2[[#This Row],[Your Marks]]</f>
        <v>6</v>
      </c>
    </row>
    <row r="9" spans="1:7" x14ac:dyDescent="0.25">
      <c r="A9" s="8" t="s">
        <v>6</v>
      </c>
      <c r="B9" s="4">
        <v>10</v>
      </c>
      <c r="C9" s="6">
        <f>SUM(Table2[[#This Row],[Weight %]]/100*60)</f>
        <v>6</v>
      </c>
      <c r="D9" s="10"/>
      <c r="E9" s="6">
        <f>Table2[[#This Row],[Weight %]]/100 * 60 * Table2[[#This Row],[Your Score]]/100</f>
        <v>0</v>
      </c>
      <c r="F9" s="7">
        <f>Table2[[#This Row],[Maximum Marks]]-Table2[[#This Row],[Your Marks]]</f>
        <v>6</v>
      </c>
    </row>
    <row r="10" spans="1:7" x14ac:dyDescent="0.25">
      <c r="A10" s="8" t="s">
        <v>16</v>
      </c>
      <c r="B10" s="4">
        <v>10</v>
      </c>
      <c r="C10" s="6">
        <f>SUM(Table2[[#This Row],[Weight %]]/100*60)</f>
        <v>6</v>
      </c>
      <c r="D10" s="10"/>
      <c r="E10" s="6">
        <f>Table2[[#This Row],[Weight %]]/100 * 60 * Table2[[#This Row],[Your Score]]/100</f>
        <v>0</v>
      </c>
      <c r="F10" s="7">
        <f>Table2[[#This Row],[Maximum Marks]]-Table2[[#This Row],[Your Marks]]</f>
        <v>6</v>
      </c>
    </row>
    <row r="11" spans="1:7" x14ac:dyDescent="0.25">
      <c r="A11" s="8" t="s">
        <v>18</v>
      </c>
      <c r="B11" s="4">
        <v>17</v>
      </c>
      <c r="C11" s="6">
        <f>SUM(Table2[[#This Row],[Weight %]]/100*60)</f>
        <v>10.200000000000001</v>
      </c>
      <c r="D11" s="10"/>
      <c r="E11" s="6">
        <f>Table2[[#This Row],[Weight %]]/100 * 60 * Table2[[#This Row],[Your Score]]/100</f>
        <v>0</v>
      </c>
      <c r="F11" s="7">
        <f>Table2[[#This Row],[Maximum Marks]]-Table2[[#This Row],[Your Marks]]</f>
        <v>10.200000000000001</v>
      </c>
    </row>
    <row r="12" spans="1:7" x14ac:dyDescent="0.25">
      <c r="A12" s="8" t="s">
        <v>19</v>
      </c>
      <c r="B12" s="4">
        <v>15</v>
      </c>
      <c r="C12" s="6">
        <f>SUM(Table2[[#This Row],[Weight %]]/100*60)</f>
        <v>9</v>
      </c>
      <c r="D12" s="10"/>
      <c r="E12" s="6">
        <f>Table2[[#This Row],[Weight %]]/100 * 60 * Table2[[#This Row],[Your Score]]/100</f>
        <v>0</v>
      </c>
      <c r="F12" s="7">
        <f>Table2[[#This Row],[Maximum Marks]]-Table2[[#This Row],[Your Marks]]</f>
        <v>9</v>
      </c>
    </row>
    <row r="13" spans="1:7" x14ac:dyDescent="0.25">
      <c r="A13" s="8" t="s">
        <v>20</v>
      </c>
      <c r="B13" s="4">
        <v>8</v>
      </c>
      <c r="C13" s="6">
        <f>SUM(Table2[[#This Row],[Weight %]]/100*60)</f>
        <v>4.8</v>
      </c>
      <c r="D13" s="29"/>
      <c r="E13" s="6">
        <f>Table2[[#This Row],[Weight %]]/100 * 60 * Table2[[#This Row],[Your Score]]/100</f>
        <v>0</v>
      </c>
      <c r="F13" s="7">
        <f>Table2[[#This Row],[Maximum Marks]]-Table2[[#This Row],[Your Marks]]</f>
        <v>4.8</v>
      </c>
    </row>
    <row r="14" spans="1:7" s="15" customFormat="1" ht="25.5" customHeight="1" x14ac:dyDescent="0.25">
      <c r="A14" s="12" t="s">
        <v>8</v>
      </c>
      <c r="B14" s="13">
        <f>SUM(B6:B13)</f>
        <v>100</v>
      </c>
      <c r="C14" s="14">
        <f>SUM(Table2[[#This Row],[Weight %]]/100*60)</f>
        <v>60</v>
      </c>
      <c r="D14" s="18">
        <f>E14/60</f>
        <v>0</v>
      </c>
      <c r="E14" s="19">
        <f>SUM(E6:E12)</f>
        <v>0</v>
      </c>
      <c r="F14" s="20">
        <f>Table2[[#This Row],[Maximum Marks]]-Table2[[#This Row],[Your Marks]]</f>
        <v>60</v>
      </c>
    </row>
    <row r="15" spans="1:7" s="15" customFormat="1" ht="25.5" customHeight="1" x14ac:dyDescent="0.25">
      <c r="A15" s="12" t="s">
        <v>11</v>
      </c>
      <c r="B15" s="16"/>
      <c r="C15" s="14"/>
      <c r="D15" s="23">
        <v>0.68</v>
      </c>
      <c r="E15" s="14"/>
      <c r="F15" s="17"/>
    </row>
    <row r="18" spans="2:2" ht="21" x14ac:dyDescent="0.35">
      <c r="B18" s="22" t="s">
        <v>13</v>
      </c>
    </row>
  </sheetData>
  <conditionalFormatting sqref="D14">
    <cfRule type="cellIs" dxfId="2" priority="1" operator="greaterThan">
      <formula>64.99</formula>
    </cfRule>
    <cfRule type="cellIs" dxfId="1" priority="2" operator="greaterThan">
      <formula>0.64999</formula>
    </cfRule>
    <cfRule type="cellIs" dxfId="0" priority="3" operator="greaterThan">
      <formula>0.649999</formula>
    </cfRule>
  </conditionalFormatting>
  <pageMargins left="0.7" right="0.7" top="0.75" bottom="0.75" header="0.3" footer="0.3"/>
  <pageSetup paperSize="9" orientation="portrait" r:id="rId1"/>
  <ignoredErrors>
    <ignoredError sqref="E14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BB21-5897-4B48-9722-6369DB5F95FA}">
  <dimension ref="A1:H3"/>
  <sheetViews>
    <sheetView workbookViewId="0">
      <selection activeCell="H1" sqref="H1:H1048576"/>
    </sheetView>
  </sheetViews>
  <sheetFormatPr defaultRowHeight="15" x14ac:dyDescent="0.25"/>
  <cols>
    <col min="7" max="7" width="32.7109375" customWidth="1"/>
  </cols>
  <sheetData>
    <row r="1" spans="1:8" ht="23.25" x14ac:dyDescent="0.35">
      <c r="G1" s="24" t="s">
        <v>9</v>
      </c>
      <c r="H1" s="25"/>
    </row>
    <row r="3" spans="1:8" x14ac:dyDescent="0.25">
      <c r="A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</vt:lpstr>
      <vt:lpstr>pwd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</dc:creator>
  <cp:lastModifiedBy>Daryl</cp:lastModifiedBy>
  <dcterms:created xsi:type="dcterms:W3CDTF">2020-10-29T01:12:06Z</dcterms:created>
  <dcterms:modified xsi:type="dcterms:W3CDTF">2026-03-12T22:11:38Z</dcterms:modified>
</cp:coreProperties>
</file>